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f726b448f0425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Смета РИМ" sheetId="1" r:id="R6514330df71b41ca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dd.mm.yyyy"/>
    <x:numFmt numFmtId="201" formatCode="#,##0.00"/>
  </x:numFmts>
  <x:fonts count="8">
    <x:font>
      <x:sz val="11"/>
      <x:name val="Carlito"/>
    </x:font>
    <x:font>
      <x:b/>
      <x:sz val="13"/>
      <x:name val="Carlito"/>
    </x:font>
    <x:font>
      <x:i/>
      <x:sz val="9"/>
      <x:name val="Carlito"/>
    </x:font>
    <x:font>
      <x:b/>
      <x:sz val="11"/>
      <x:name val="Carlito"/>
    </x:font>
    <x:font>
      <x:b/>
      <x:sz val="11"/>
      <x:color rgb="FFFFFF"/>
      <x:name val="Carlito"/>
    </x:font>
    <x:font>
      <x:b/>
      <x:sz val="9"/>
      <x:name val="Carlito"/>
    </x:font>
    <x:font>
      <x:sz val="9"/>
      <x:name val="Carlito"/>
    </x:font>
    <x:font>
      <x:sz val="9"/>
      <x:color rgb="475569"/>
      <x:name val="Carlito"/>
    </x:font>
  </x:fonts>
  <x:fills count="10">
    <x:fill>
      <x:patternFill patternType="none"/>
    </x:fill>
    <x:fill>
      <x:patternFill patternType="gray125"/>
    </x:fill>
    <x:fill>
      <x:patternFill patternType="solid">
        <x:fgColor rgb="E2E8F0"/>
      </x:patternFill>
    </x:fill>
    <x:fill>
      <x:patternFill patternType="solid">
        <x:fgColor rgb="F8FAFC"/>
      </x:patternFill>
    </x:fill>
    <x:fill>
      <x:patternFill patternType="solid">
        <x:fgColor rgb="F1F5F9"/>
      </x:patternFill>
    </x:fill>
    <x:fill>
      <x:patternFill patternType="solid">
        <x:fgColor rgb="1E3A8A"/>
      </x:patternFill>
    </x:fill>
    <x:fill>
      <x:patternFill patternType="solid">
        <x:fgColor rgb="DBEAFE"/>
      </x:patternFill>
    </x:fill>
    <x:fill>
      <x:patternFill patternType="solid">
        <x:fgColor rgb="BFDBFE"/>
      </x:patternFill>
    </x:fill>
    <x:fill>
      <x:patternFill patternType="solid">
        <x:fgColor rgb="E0F2FE"/>
      </x:patternFill>
    </x:fill>
    <x:fill>
      <x:patternFill patternType="solid">
        <x:fgColor rgb="FFFBEB"/>
      </x:patternFill>
    </x:fill>
  </x:fills>
  <x:borders count="2">
    <x:border/>
    <x:border/>
  </x:borders>
  <x:cellStyleXfs count="1">
    <x:xf numFmtId="0" fontId="0" fillId="0" borderId="0"/>
  </x:cellStyleXfs>
  <x:cellXfs count="79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horizontal="center" wrapText="1"/>
    </x:xf>
    <x:xf numFmtId="0" fontId="1" fillId="2" borderId="0" xfId="0" applyNumberFormat="1" applyFont="1" applyFill="1" applyBorder="1" applyAlignment="1">
      <x:alignment horizontal="center" vertical="center" wrapText="1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wrapText="1"/>
    </x:xf>
    <x:xf numFmtId="0" fontId="1" fillId="2" borderId="1" xfId="0" applyNumberFormat="1" applyFont="1" applyFill="1" applyBorder="1" applyAlignment="1">
      <x:alignment horizontal="center" wrapText="1"/>
    </x:xf>
    <x:xf numFmtId="0" fontId="1" fillId="2" borderId="1" xfId="0" applyNumberFormat="1" applyFont="1" applyFill="1" applyBorder="1" applyAlignment="1">
      <x:alignment horizontal="center" vertical="center" wrapText="1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horizontal="center" wrapText="1"/>
    </x:xf>
    <x:xf numFmtId="0" fontId="2" fillId="3" borderId="0" xfId="0" applyNumberFormat="1" applyFont="1" applyFill="1" applyBorder="1" applyAlignment="1">
      <x:alignment horizontal="center" vertical="center" wrapText="1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horizontal="center" wrapText="1"/>
    </x:xf>
    <x:xf numFmtId="0" fontId="2" fillId="3" borderId="1" xfId="0" applyNumberFormat="1" applyFont="1" applyFill="1" applyBorder="1" applyAlignment="1">
      <x:alignment horizontal="center"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wrapText="1"/>
    </x:xf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0" fillId="0" borderId="0" xfId="0" applyNumberFormat="1" applyFont="1" applyFill="1" applyBorder="1"/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200" fontId="0" fillId="0" borderId="0" xfId="0" applyNumberFormat="1" applyFont="1" applyFill="1" applyBorder="1" applyAlignment="1">
      <x:alignment wrapText="1"/>
    </x:xf>
    <x:xf numFmtId="200" fontId="0" fillId="0" borderId="1" xfId="0" applyNumberFormat="1" applyFont="1" applyFill="1" applyBorder="1" applyAlignment="1">
      <x:alignment wrapText="1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0" xfId="0" applyNumberFormat="1" applyFont="1" applyFill="1" applyBorder="1" applyAlignment="1">
      <x:alignment horizontal="center"/>
    </x:xf>
    <x:xf numFmtId="0" fontId="0" fillId="5" borderId="1" xfId="0" applyNumberFormat="1" applyFont="1" applyFill="1" applyBorder="1"/>
    <x:xf numFmtId="0" fontId="4" fillId="5" borderId="1" xfId="0" applyNumberFormat="1" applyFont="1" applyFill="1" applyBorder="1"/>
    <x:xf numFmtId="0" fontId="4" fillId="5" borderId="1" xfId="0" applyNumberFormat="1" applyFont="1" applyFill="1" applyBorder="1" applyAlignment="1">
      <x:alignment horizontal="center"/>
    </x:xf>
    <x:xf numFmtId="0" fontId="0" fillId="6" borderId="0" xfId="0" applyNumberFormat="1" applyFont="1" applyFill="1" applyBorder="1"/>
    <x:xf numFmtId="0" fontId="5" fillId="6" borderId="0" xfId="0" applyNumberFormat="1" applyFont="1" applyFill="1" applyBorder="1"/>
    <x:xf numFmtId="0" fontId="5" fillId="6" borderId="0" xfId="0" applyNumberFormat="1" applyFont="1" applyFill="1" applyBorder="1" applyAlignment="1">
      <x:alignment wrapText="1"/>
    </x:xf>
    <x:xf numFmtId="0" fontId="5" fillId="6" borderId="0" xfId="0" applyNumberFormat="1" applyFont="1" applyFill="1" applyBorder="1" applyAlignment="1">
      <x:alignment horizontal="center" wrapText="1"/>
    </x:xf>
    <x:xf numFmtId="0" fontId="5" fillId="6" borderId="0" xfId="0" applyNumberFormat="1" applyFont="1" applyFill="1" applyBorder="1" applyAlignment="1">
      <x:alignment horizontal="center" vertical="center" wrapText="1"/>
    </x:xf>
    <x:xf numFmtId="0" fontId="0" fillId="6" borderId="1" xfId="0" applyNumberFormat="1" applyFont="1" applyFill="1" applyBorder="1"/>
    <x:xf numFmtId="0" fontId="5" fillId="6" borderId="1" xfId="0" applyNumberFormat="1" applyFont="1" applyFill="1" applyBorder="1"/>
    <x:xf numFmtId="0" fontId="5" fillId="6" borderId="1" xfId="0" applyNumberFormat="1" applyFont="1" applyFill="1" applyBorder="1" applyAlignment="1">
      <x:alignment wrapText="1"/>
    </x:xf>
    <x:xf numFmtId="0" fontId="5" fillId="6" borderId="1" xfId="0" applyNumberFormat="1" applyFont="1" applyFill="1" applyBorder="1" applyAlignment="1">
      <x:alignment horizontal="center" wrapText="1"/>
    </x:xf>
    <x:xf numFmtId="0" fontId="5" fillId="6" borderId="1" xfId="0" applyNumberFormat="1" applyFont="1" applyFill="1" applyBorder="1" applyAlignment="1">
      <x:alignment horizontal="center" vertical="center" wrapText="1"/>
    </x:xf>
    <x:xf numFmtId="0" fontId="5" fillId="7" borderId="0" xfId="0" applyNumberFormat="1" applyFont="1" applyFill="1" applyBorder="1" applyAlignment="1">
      <x:alignment horizontal="center" vertical="center" wrapText="1"/>
    </x:xf>
    <x:xf numFmtId="0" fontId="5" fillId="7" borderId="1" xfId="0" applyNumberFormat="1" applyFont="1" applyFill="1" applyBorder="1" applyAlignment="1">
      <x:alignment horizontal="center" vertical="center" wrapText="1"/>
    </x:xf>
    <x:xf numFmtId="0" fontId="6" fillId="0" borderId="0" xfId="0" applyNumberFormat="1" applyFont="1" applyFill="1" applyBorder="1"/>
    <x:xf numFmtId="0" fontId="6" fillId="0" borderId="0" xfId="0" applyNumberFormat="1" applyFont="1" applyFill="1" applyBorder="1" applyAlignment="1">
      <x:alignment wrapText="1"/>
    </x:xf>
    <x:xf numFmtId="0" fontId="6" fillId="0" borderId="0" xfId="0" applyNumberFormat="1" applyFont="1" applyFill="1" applyBorder="1" applyAlignment="1">
      <x:alignment vertical="top" wrapText="1"/>
    </x:xf>
    <x:xf numFmtId="0" fontId="6" fillId="0" borderId="1" xfId="0" applyNumberFormat="1" applyFont="1" applyFill="1" applyBorder="1"/>
    <x:xf numFmtId="0" fontId="6" fillId="0" borderId="1" xfId="0" applyNumberFormat="1" applyFont="1" applyFill="1" applyBorder="1" applyAlignment="1">
      <x:alignment wrapText="1"/>
    </x:xf>
    <x:xf numFmtId="0" fontId="6" fillId="0" borderId="1" xfId="0" applyNumberFormat="1" applyFont="1" applyFill="1" applyBorder="1" applyAlignment="1">
      <x:alignment vertical="top" wrapText="1"/>
    </x:xf>
    <x:xf numFmtId="0" fontId="6" fillId="8" borderId="0" xfId="0" applyNumberFormat="1" applyFont="1" applyFill="1" applyBorder="1" applyAlignment="1">
      <x:alignment vertical="top" wrapText="1"/>
    </x:xf>
    <x:xf numFmtId="0" fontId="5" fillId="8" borderId="0" xfId="0" applyNumberFormat="1" applyFont="1" applyFill="1" applyBorder="1" applyAlignment="1">
      <x:alignment vertical="top" wrapText="1"/>
    </x:xf>
    <x:xf numFmtId="0" fontId="6" fillId="8" borderId="1" xfId="0" applyNumberFormat="1" applyFont="1" applyFill="1" applyBorder="1" applyAlignment="1">
      <x:alignment vertical="top" wrapText="1"/>
    </x:xf>
    <x:xf numFmtId="0" fontId="5" fillId="8" borderId="1" xfId="0" applyNumberFormat="1" applyFont="1" applyFill="1" applyBorder="1" applyAlignment="1">
      <x:alignment vertical="top" wrapText="1"/>
    </x:xf>
    <x:xf numFmtId="0" fontId="6" fillId="3" borderId="0" xfId="0" applyNumberFormat="1" applyFont="1" applyFill="1" applyBorder="1" applyAlignment="1">
      <x:alignment vertical="top" wrapText="1"/>
    </x:xf>
    <x:xf numFmtId="0" fontId="5" fillId="3" borderId="0" xfId="0" applyNumberFormat="1" applyFont="1" applyFill="1" applyBorder="1" applyAlignment="1">
      <x:alignment vertical="top" wrapText="1"/>
    </x:xf>
    <x:xf numFmtId="0" fontId="6" fillId="3" borderId="1" xfId="0" applyNumberFormat="1" applyFont="1" applyFill="1" applyBorder="1" applyAlignment="1">
      <x:alignment vertical="top" wrapText="1"/>
    </x:xf>
    <x:xf numFmtId="0" fontId="5" fillId="3" borderId="1" xfId="0" applyNumberFormat="1" applyFont="1" applyFill="1" applyBorder="1" applyAlignment="1">
      <x:alignment vertical="top" wrapText="1"/>
    </x:xf>
    <x:xf numFmtId="201" fontId="5" fillId="8" borderId="0" xfId="0" applyNumberFormat="1" applyFont="1" applyFill="1" applyBorder="1" applyAlignment="1">
      <x:alignment vertical="top" wrapText="1"/>
    </x:xf>
    <x:xf numFmtId="201" fontId="6" fillId="0" borderId="0" xfId="0" applyNumberFormat="1" applyFont="1" applyFill="1" applyBorder="1" applyAlignment="1">
      <x:alignment vertical="top" wrapText="1"/>
    </x:xf>
    <x:xf numFmtId="201" fontId="5" fillId="3" borderId="0" xfId="0" applyNumberFormat="1" applyFont="1" applyFill="1" applyBorder="1" applyAlignment="1">
      <x:alignment vertical="top" wrapText="1"/>
    </x:xf>
    <x:xf numFmtId="201" fontId="5" fillId="8" borderId="1" xfId="0" applyNumberFormat="1" applyFont="1" applyFill="1" applyBorder="1" applyAlignment="1">
      <x:alignment vertical="top" wrapText="1"/>
    </x:xf>
    <x:xf numFmtId="201" fontId="6" fillId="0" borderId="1" xfId="0" applyNumberFormat="1" applyFont="1" applyFill="1" applyBorder="1" applyAlignment="1">
      <x:alignment vertical="top" wrapText="1"/>
    </x:xf>
    <x:xf numFmtId="201" fontId="5" fillId="3" borderId="1" xfId="0" applyNumberFormat="1" applyFont="1" applyFill="1" applyBorder="1" applyAlignment="1">
      <x:alignment vertical="top" wrapText="1"/>
    </x:xf>
    <x:xf numFmtId="0" fontId="0" fillId="9" borderId="0" xfId="0" applyNumberFormat="1" applyFont="1" applyFill="1" applyBorder="1"/>
    <x:xf numFmtId="0" fontId="2" fillId="9" borderId="0" xfId="0" applyNumberFormat="1" applyFont="1" applyFill="1" applyBorder="1"/>
    <x:xf numFmtId="0" fontId="2" fillId="9" borderId="0" xfId="0" applyNumberFormat="1" applyFont="1" applyFill="1" applyBorder="1" applyAlignment="1">
      <x:alignment wrapText="1"/>
    </x:xf>
    <x:xf numFmtId="0" fontId="0" fillId="9" borderId="1" xfId="0" applyNumberFormat="1" applyFont="1" applyFill="1" applyBorder="1"/>
    <x:xf numFmtId="0" fontId="2" fillId="9" borderId="1" xfId="0" applyNumberFormat="1" applyFont="1" applyFill="1" applyBorder="1"/>
    <x:xf numFmtId="0" fontId="2" fillId="9" borderId="1" xfId="0" applyNumberFormat="1" applyFont="1" applyFill="1" applyBorder="1" applyAlignment="1">
      <x:alignment wrapText="1"/>
    </x:xf>
    <x:xf numFmtId="0" fontId="7" fillId="0" borderId="0" xfId="0" applyNumberFormat="1" applyFont="1" applyFill="1" applyBorder="1"/>
    <x:xf numFmtId="0" fontId="7" fillId="0" borderId="0" xfId="0" applyNumberFormat="1" applyFont="1" applyFill="1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42ae5389b2349fa" /><Relationship Type="http://schemas.openxmlformats.org/officeDocument/2006/relationships/theme" Target="/xl/theme/theme1.xml" Id="R92701ee5161249cd" /><Relationship Type="http://schemas.openxmlformats.org/officeDocument/2006/relationships/sharedStrings" Target="/xl/sharedStrings.xml" Id="R406f38d272e34bde" /><Relationship Type="http://schemas.openxmlformats.org/officeDocument/2006/relationships/worksheet" Target="/xl/worksheets/sheet1.xml" Id="R6514330df71b41ca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10" hidden="0" customWidth="1"/>
    <x:col min="2" max="2" width="16" hidden="0" customWidth="1"/>
    <x:col min="3" max="3" width="40" hidden="0" customWidth="1"/>
    <x:col min="4" max="4" width="11" hidden="0" customWidth="1"/>
    <x:col min="5" max="5" width="12" hidden="0" customWidth="1"/>
    <x:col min="6" max="6" width="11" hidden="0" customWidth="1"/>
    <x:col min="7" max="7" width="13" hidden="0" customWidth="1"/>
    <x:col min="8" max="8" width="14" hidden="0" customWidth="1"/>
    <x:col min="9" max="9" width="10" hidden="0" customWidth="1"/>
    <x:col min="10" max="10" width="14" hidden="0" customWidth="1"/>
    <x:col min="11" max="11" width="11" hidden="0" customWidth="1"/>
    <x:col min="12" max="12" width="16" hidden="0" customWidth="1"/>
  </x:cols>
  <x:sheetData>
    <x:row r="1" ht="28" customHeight="1">
      <x:c r="A1" s="6" t="str">
        <x:v>ФОРМА ЛОКАЛЬНОГО СМЕТНОГО РАСЧЕТА (СМЕТЫ) ДЛЯ РЕСУРСНО-ИНДЕКСНОГО МЕТОДА</x:v>
      </x:c>
      <x:c r="B1" s="6" t="str"/>
      <x:c r="C1" s="6" t="str"/>
      <x:c r="D1" s="6" t="str"/>
      <x:c r="E1" s="6" t="str"/>
      <x:c r="F1" s="6" t="str"/>
      <x:c r="G1" s="6" t="str"/>
      <x:c r="H1" s="6" t="str"/>
      <x:c r="I1" s="6" t="str"/>
      <x:c r="J1" s="6" t="str"/>
      <x:c r="K1" s="6" t="str"/>
      <x:c r="L1" s="6" t="str"/>
    </x:row>
    <x:row r="2">
      <x:c r="A2" s="16" t="str">
        <x:v>Рекомендуемый образец по приложению №3 к Методике определения сметной стоимости (приказ Минстроя России №421/пр)</x:v>
      </x:c>
      <x:c r="B2" s="16" t="str"/>
      <x:c r="C2" s="16" t="str"/>
      <x:c r="D2" s="16" t="str"/>
      <x:c r="E2" s="16" t="str"/>
      <x:c r="F2" s="16" t="str"/>
      <x:c r="G2" s="16" t="str"/>
      <x:c r="H2" s="16" t="str"/>
      <x:c r="I2" s="16" t="str"/>
      <x:c r="J2" s="16" t="str"/>
      <x:c r="K2" s="16" t="str"/>
      <x:c r="L2" s="16" t="str"/>
    </x:row>
    <x:row r="4" ht="30" customHeight="1">
      <x:c r="A4" s="24" t="str">
        <x:v>Наименование программного продукта</x:v>
      </x:c>
      <x:c r="B4" s="24" t="str"/>
      <x:c r="C4" s="29" t="str">
        <x:v>Гранд-Смета / пример выгрузки</x:v>
      </x:c>
      <x:c r="D4" s="29" t="str"/>
      <x:c r="E4" s="29" t="str"/>
      <x:c r="F4" s="29" t="str"/>
      <x:c r="G4" t="str"/>
      <x:c r="H4" s="24" t="str">
        <x:v>Субъект РФ</x:v>
      </x:c>
      <x:c r="I4" s="24" t="str"/>
      <x:c r="J4" s="29" t="str">
        <x:v>г. Москва</x:v>
      </x:c>
      <x:c r="K4" s="29" t="str"/>
      <x:c r="L4" s="29" t="str"/>
    </x:row>
    <x:row r="5" ht="30" customHeight="1">
      <x:c r="A5" s="24" t="str">
        <x:v>Редакция сметных нормативов</x:v>
      </x:c>
      <x:c r="B5" s="24" t="str"/>
      <x:c r="C5" s="29" t="str">
        <x:v>ФСНБ-2022, актуальная редакция</x:v>
      </x:c>
      <x:c r="D5" s="29" t="str"/>
      <x:c r="E5" s="29" t="str"/>
      <x:c r="F5" s="29" t="str"/>
      <x:c r="G5" t="str"/>
      <x:c r="H5" s="24" t="str">
        <x:v>Зона субъекта РФ</x:v>
      </x:c>
      <x:c r="I5" s="24" t="str"/>
      <x:c r="J5" s="29" t="str">
        <x:v>Москва</x:v>
      </x:c>
      <x:c r="K5" s="29" t="str"/>
      <x:c r="L5" s="29" t="str"/>
    </x:row>
    <x:row r="6" ht="30" customHeight="1">
      <x:c r="A6" s="24" t="str">
        <x:v>Обоснование текущих цен</x:v>
      </x:c>
      <x:c r="B6" s="24" t="str"/>
      <x:c r="C6" s="29" t="str">
        <x:v>ФГИС ЦС / конъюнктурный анализ</x:v>
      </x:c>
      <x:c r="D6" s="29" t="str"/>
      <x:c r="E6" s="29" t="str"/>
      <x:c r="F6" s="29" t="str"/>
      <x:c r="G6" t="str"/>
      <x:c r="H6" s="24" t="str">
        <x:v>Уровень цен</x:v>
      </x:c>
      <x:c r="I6" s="24" t="str"/>
      <x:c r="J6" s="29" t="str">
        <x:v>II квартал 2026 г.</x:v>
      </x:c>
      <x:c r="K6" s="29" t="str"/>
      <x:c r="L6" s="29" t="str"/>
    </x:row>
    <x:row r="7" ht="30" customHeight="1">
      <x:c r="A7" s="24" t="str">
        <x:v>Наименование стройки</x:v>
      </x:c>
      <x:c r="B7" s="24" t="str"/>
      <x:c r="C7" s="29" t="str">
        <x:v>Капитальный ремонт административного здания</x:v>
      </x:c>
      <x:c r="D7" s="29" t="str"/>
      <x:c r="E7" s="29" t="str"/>
      <x:c r="F7" s="29" t="str"/>
      <x:c r="G7" t="str"/>
      <x:c r="H7" s="24" t="str">
        <x:v>Объект</x:v>
      </x:c>
      <x:c r="I7" s="24" t="str"/>
      <x:c r="J7" s="29" t="str">
        <x:v>Помещение №12</x:v>
      </x:c>
      <x:c r="K7" s="29" t="str"/>
      <x:c r="L7" s="29" t="str"/>
    </x:row>
    <x:row r="8" ht="30" customHeight="1">
      <x:c r="A8" s="24" t="str">
        <x:v>Локальный сметный расчет №</x:v>
      </x:c>
      <x:c r="B8" s="24" t="str"/>
      <x:c r="C8" s="29" t="str">
        <x:v>РИМ-001</x:v>
      </x:c>
      <x:c r="D8" s="29" t="str"/>
      <x:c r="E8" s="29" t="str"/>
      <x:c r="F8" s="29" t="str"/>
      <x:c r="G8" t="str"/>
      <x:c r="H8" s="24" t="str">
        <x:v>Вид работ</x:v>
      </x:c>
      <x:c r="I8" s="24" t="str"/>
      <x:c r="J8" s="29" t="str">
        <x:v>Отделочные работы</x:v>
      </x:c>
      <x:c r="K8" s="29" t="str"/>
      <x:c r="L8" s="29" t="str"/>
    </x:row>
    <x:row r="9" ht="30" customHeight="1">
      <x:c r="A9" s="24" t="str">
        <x:v>Основание</x:v>
      </x:c>
      <x:c r="B9" s="24" t="str"/>
      <x:c r="C9" s="29" t="str">
        <x:v>Дефектная ведомость №4 от 15.05.2026</x:v>
      </x:c>
      <x:c r="D9" s="29" t="str"/>
      <x:c r="E9" s="29" t="str"/>
      <x:c r="F9" s="29" t="str"/>
      <x:c r="G9" t="str"/>
      <x:c r="H9" s="24" t="str">
        <x:v>Метод</x:v>
      </x:c>
      <x:c r="I9" s="24" t="str"/>
      <x:c r="J9" s="29" t="str">
        <x:v>ресурсно-индексный</x:v>
      </x:c>
      <x:c r="K9" s="29" t="str"/>
      <x:c r="L9" s="29" t="str"/>
    </x:row>
    <x:row r="10" ht="30" customHeight="1">
      <x:c r="A10" s="24" t="str">
        <x:v>Сметная стоимость, тыс. руб.</x:v>
      </x:c>
      <x:c r="B10" s="24" t="str"/>
      <x:c r="C10" s="29" t="n">
        <x:f>ROUND(L43/1000,2)</x:f>
        <x:v>571.72</x:v>
      </x:c>
      <x:c r="D10" s="29" t="str"/>
      <x:c r="E10" s="29" t="str"/>
      <x:c r="F10" s="29" t="str"/>
      <x:c r="G10" t="str"/>
      <x:c r="H10" s="24" t="str">
        <x:v>Средства на оплату труда, тыс. руб.</x:v>
      </x:c>
      <x:c r="I10" s="24" t="str"/>
      <x:c r="J10" s="29" t="n">
        <x:f>ROUND(L39/1000,2)</x:f>
        <x:v>142.95</x:v>
      </x:c>
      <x:c r="K10" s="29" t="str"/>
      <x:c r="L10" s="29" t="str"/>
    </x:row>
    <x:row r="11" ht="30" customHeight="1">
      <x:c r="A11" s="24" t="str">
        <x:v>Нормативные затраты труда, чел.-ч.</x:v>
      </x:c>
      <x:c r="B11" s="24" t="str"/>
      <x:c r="C11" s="29" t="n">
        <x:f>SUMIF(B20:B37,"ОТ",G20:G37)</x:f>
        <x:v>338.6</x:v>
      </x:c>
      <x:c r="D11" s="29" t="str"/>
      <x:c r="E11" s="29" t="str"/>
      <x:c r="F11" s="29" t="str"/>
      <x:c r="G11" t="str"/>
      <x:c r="H11" s="24" t="str">
        <x:v>Дата составления</x:v>
      </x:c>
      <x:c r="I11" s="24" t="str"/>
      <x:c r="J11" s="31" t="str">
        <x:v>29.05.2026</x:v>
      </x:c>
      <x:c r="K11" s="29" t="str"/>
      <x:c r="L11" s="29" t="str"/>
    </x:row>
    <x:row r="14">
      <x:c r="A14" s="35" t="str">
        <x:v>Таблица локального сметного расчета</x:v>
      </x:c>
      <x:c r="B14" s="35" t="str"/>
      <x:c r="C14" s="35" t="str"/>
      <x:c r="D14" s="35" t="str"/>
      <x:c r="E14" s="35" t="str"/>
      <x:c r="F14" s="35" t="str"/>
      <x:c r="G14" s="35" t="str"/>
      <x:c r="H14" s="35" t="str"/>
      <x:c r="I14" s="35" t="str"/>
      <x:c r="J14" s="35" t="str"/>
      <x:c r="K14" s="35" t="str"/>
      <x:c r="L14" s="35" t="str"/>
    </x:row>
    <x:row r="15" ht="46" customHeight="1">
      <x:c r="A15" s="43" t="str">
        <x:v>№ п/п</x:v>
      </x:c>
      <x:c r="B15" s="43" t="str">
        <x:v>Обоснование</x:v>
      </x:c>
      <x:c r="C15" s="43" t="str">
        <x:v>Наименование работ и затрат</x:v>
      </x:c>
      <x:c r="D15" s="43" t="str">
        <x:v>Ед. изм.</x:v>
      </x:c>
      <x:c r="E15" s="43" t="str">
        <x:v>Количество</x:v>
      </x:c>
      <x:c r="F15" s="43" t="str"/>
      <x:c r="G15" s="43" t="str"/>
      <x:c r="H15" s="43" t="str">
        <x:v>Сметная стоимость, руб.</x:v>
      </x:c>
      <x:c r="I15" s="43" t="str"/>
      <x:c r="J15" s="43" t="str"/>
      <x:c r="K15" s="43" t="str"/>
      <x:c r="L15" s="43" t="str"/>
    </x:row>
    <x:row r="16" ht="46" customHeight="1">
      <x:c r="A16" s="43" t="str"/>
      <x:c r="B16" s="43" t="str"/>
      <x:c r="C16" s="43" t="str"/>
      <x:c r="D16" s="43" t="str"/>
      <x:c r="E16" s="43" t="str">
        <x:v>без коэф.</x:v>
      </x:c>
      <x:c r="F16" s="43" t="str">
        <x:v>коэф.</x:v>
      </x:c>
      <x:c r="G16" s="43" t="str">
        <x:v>всего с уч. коэф.</x:v>
      </x:c>
      <x:c r="H16" s="43" t="str">
        <x:v>на ед. в базисном уровне цен</x:v>
      </x:c>
      <x:c r="I16" s="43" t="str">
        <x:v>индекс</x:v>
      </x:c>
      <x:c r="J16" s="43" t="str">
        <x:v>на ед. в текущем уровне цен</x:v>
      </x:c>
      <x:c r="K16" s="43" t="str">
        <x:v>коэф.</x:v>
      </x:c>
      <x:c r="L16" s="43" t="str">
        <x:v>всего в текущем уровне цен</x:v>
      </x:c>
    </x:row>
    <x:row r="17" ht="46" customHeight="1">
      <x:c r="A17" s="43" t="str"/>
      <x:c r="B17" s="43" t="str"/>
      <x:c r="C17" s="43" t="str"/>
      <x:c r="D17" s="43" t="str"/>
      <x:c r="E17" s="43" t="str"/>
      <x:c r="F17" s="43" t="str"/>
      <x:c r="G17" s="43" t="str"/>
      <x:c r="H17" s="43" t="str"/>
      <x:c r="I17" s="43" t="str"/>
      <x:c r="J17" s="43" t="str"/>
      <x:c r="K17" s="43" t="str"/>
      <x:c r="L17" s="43" t="str"/>
    </x:row>
    <x:row r="18">
      <x:c r="A18" s="49" t="str">
        <x:v>1</x:v>
      </x:c>
      <x:c r="B18" s="49" t="str">
        <x:v>2</x:v>
      </x:c>
      <x:c r="C18" s="49" t="str">
        <x:v>3</x:v>
      </x:c>
      <x:c r="D18" s="49" t="str">
        <x:v>4</x:v>
      </x:c>
      <x:c r="E18" s="49" t="str">
        <x:v>5</x:v>
      </x:c>
      <x:c r="F18" s="49" t="str">
        <x:v>6</x:v>
      </x:c>
      <x:c r="G18" s="49" t="str">
        <x:v>7</x:v>
      </x:c>
      <x:c r="H18" s="49" t="str">
        <x:v>8</x:v>
      </x:c>
      <x:c r="I18" s="49" t="str">
        <x:v>9</x:v>
      </x:c>
      <x:c r="J18" s="49" t="str">
        <x:v>10</x:v>
      </x:c>
      <x:c r="K18" s="49" t="str">
        <x:v>11</x:v>
      </x:c>
      <x:c r="L18" s="49" t="str">
        <x:v>12</x:v>
      </x:c>
    </x:row>
    <x:row r="19">
      <x:c r="A19" s="58" t="str">
        <x:v>Раздел 1. Отделочные работы</x:v>
      </x:c>
      <x:c r="B19" s="58" t="str"/>
      <x:c r="C19" s="58" t="str"/>
      <x:c r="D19" s="58" t="str"/>
      <x:c r="E19" s="65" t="str"/>
      <x:c r="F19" s="65" t="str"/>
      <x:c r="G19" s="65" t="str"/>
      <x:c r="H19" s="65" t="str"/>
      <x:c r="I19" s="65" t="str"/>
      <x:c r="J19" s="65" t="str"/>
      <x:c r="K19" s="65" t="str"/>
      <x:c r="L19" s="65" t="str"/>
    </x:row>
    <x:row r="20">
      <x:c r="A20" s="53" t="n">
        <x:v>1</x:v>
      </x:c>
      <x:c r="B20" s="53" t="str">
        <x:v>ГЭСН15-01-047-15</x:v>
      </x:c>
      <x:c r="C20" s="53" t="str">
        <x:v>Устройство стяжек цементных толщиной 20 мм</x:v>
      </x:c>
      <x:c r="D20" s="53" t="str">
        <x:v>100 м2</x:v>
      </x:c>
      <x:c r="E20" s="66" t="n">
        <x:v>1.2</x:v>
      </x:c>
      <x:c r="F20" s="66" t="n">
        <x:v>1</x:v>
      </x:c>
      <x:c r="G20" s="66" t="n">
        <x:f>E20*F20</x:f>
        <x:v>1.2</x:v>
      </x:c>
      <x:c r="H20" s="66" t="str"/>
      <x:c r="I20" s="66" t="str"/>
      <x:c r="J20" s="66" t="n">
        <x:f>L20/E20</x:f>
        <x:v>190342.85</x:v>
      </x:c>
      <x:c r="K20" s="66" t="n">
        <x:v>1</x:v>
      </x:c>
      <x:c r="L20" s="66" t="n">
        <x:f>SUM(L21:L26)</x:f>
        <x:v>228411.42</x:v>
      </x:c>
    </x:row>
    <x:row r="21">
      <x:c r="A21" s="53" t="str">
        <x:v>1.1</x:v>
      </x:c>
      <x:c r="B21" s="53" t="str">
        <x:v>ОТ</x:v>
      </x:c>
      <x:c r="C21" s="53" t="str">
        <x:v>Оплата труда рабочих</x:v>
      </x:c>
      <x:c r="D21" s="53" t="str">
        <x:v>чел.-ч</x:v>
      </x:c>
      <x:c r="E21" s="66" t="n">
        <x:v>168.4</x:v>
      </x:c>
      <x:c r="F21" s="66" t="n">
        <x:v>1</x:v>
      </x:c>
      <x:c r="G21" s="66" t="n">
        <x:f>E21*F21</x:f>
        <x:v>168.4</x:v>
      </x:c>
      <x:c r="H21" s="66" t="str"/>
      <x:c r="I21" s="66" t="str"/>
      <x:c r="J21" s="66" t="n">
        <x:v>420</x:v>
      </x:c>
      <x:c r="K21" s="66" t="n">
        <x:v>1</x:v>
      </x:c>
      <x:c r="L21" s="66" t="n">
        <x:f>G21*J21*K21</x:f>
        <x:v>70728</x:v>
      </x:c>
    </x:row>
    <x:row r="22">
      <x:c r="A22" s="53" t="str">
        <x:v>1.2</x:v>
      </x:c>
      <x:c r="B22" s="53" t="str">
        <x:v>ЭМ</x:v>
      </x:c>
      <x:c r="C22" s="53" t="str">
        <x:v>Эксплуатация машин и механизмов</x:v>
      </x:c>
      <x:c r="D22" s="53" t="str">
        <x:v>маш.-ч</x:v>
      </x:c>
      <x:c r="E22" s="66" t="n">
        <x:v>8.5</x:v>
      </x:c>
      <x:c r="F22" s="66" t="n">
        <x:v>1</x:v>
      </x:c>
      <x:c r="G22" s="66" t="n">
        <x:f>E22*F22</x:f>
        <x:v>8.5</x:v>
      </x:c>
      <x:c r="H22" s="66" t="n">
        <x:v>320</x:v>
      </x:c>
      <x:c r="I22" s="66" t="n">
        <x:v>5.12</x:v>
      </x:c>
      <x:c r="J22" s="66" t="n">
        <x:f>H22*I22</x:f>
        <x:v>1638.4</x:v>
      </x:c>
      <x:c r="K22" s="66" t="n">
        <x:v>1</x:v>
      </x:c>
      <x:c r="L22" s="66" t="n">
        <x:f>G22*J22*K22</x:f>
        <x:v>13926.400000000001</x:v>
      </x:c>
    </x:row>
    <x:row r="23">
      <x:c r="A23" s="53" t="str">
        <x:v>1.3</x:v>
      </x:c>
      <x:c r="B23" s="53" t="str">
        <x:v>ОТм</x:v>
      </x:c>
      <x:c r="C23" s="53" t="str">
        <x:v>Оплата труда машинистов</x:v>
      </x:c>
      <x:c r="D23" s="53" t="str">
        <x:v>чел.-ч</x:v>
      </x:c>
      <x:c r="E23" s="66" t="n">
        <x:v>5.1</x:v>
      </x:c>
      <x:c r="F23" s="66" t="n">
        <x:v>1</x:v>
      </x:c>
      <x:c r="G23" s="66" t="n">
        <x:f>E23*F23</x:f>
        <x:v>5.1</x:v>
      </x:c>
      <x:c r="H23" s="66" t="str"/>
      <x:c r="I23" s="66" t="str"/>
      <x:c r="J23" s="66" t="n">
        <x:v>520</x:v>
      </x:c>
      <x:c r="K23" s="66" t="n">
        <x:v>1</x:v>
      </x:c>
      <x:c r="L23" s="66" t="n">
        <x:f>G23*J23*K23</x:f>
        <x:v>2652</x:v>
      </x:c>
    </x:row>
    <x:row r="24">
      <x:c r="A24" s="53" t="str">
        <x:v>1.4</x:v>
      </x:c>
      <x:c r="B24" s="53" t="str">
        <x:v>101-9120</x:v>
      </x:c>
      <x:c r="C24" s="53" t="str">
        <x:v>Раствор цементный М150</x:v>
      </x:c>
      <x:c r="D24" s="53" t="str">
        <x:v>м3</x:v>
      </x:c>
      <x:c r="E24" s="66" t="n">
        <x:v>9.8</x:v>
      </x:c>
      <x:c r="F24" s="66" t="n">
        <x:v>1</x:v>
      </x:c>
      <x:c r="G24" s="66" t="n">
        <x:f>E24*F24</x:f>
        <x:v>9.8</x:v>
      </x:c>
      <x:c r="H24" s="66" t="n">
        <x:v>1550</x:v>
      </x:c>
      <x:c r="I24" s="66" t="n">
        <x:v>4.85</x:v>
      </x:c>
      <x:c r="J24" s="66" t="n">
        <x:f>H24*I24</x:f>
        <x:v>7517.499999999999</x:v>
      </x:c>
      <x:c r="K24" s="66" t="n">
        <x:v>1</x:v>
      </x:c>
      <x:c r="L24" s="66" t="n">
        <x:f>G24*J24*K24</x:f>
        <x:v>73671.5</x:v>
      </x:c>
    </x:row>
    <x:row r="25">
      <x:c r="A25" s="53" t="str">
        <x:v>1.5</x:v>
      </x:c>
      <x:c r="B25" s="53" t="str">
        <x:v>402-9075</x:v>
      </x:c>
      <x:c r="C25" s="53" t="str">
        <x:v>Вода техническая</x:v>
      </x:c>
      <x:c r="D25" s="53" t="str">
        <x:v>м3</x:v>
      </x:c>
      <x:c r="E25" s="66" t="n">
        <x:v>1.6</x:v>
      </x:c>
      <x:c r="F25" s="66" t="n">
        <x:v>1</x:v>
      </x:c>
      <x:c r="G25" s="66" t="n">
        <x:f>E25*F25</x:f>
        <x:v>1.6</x:v>
      </x:c>
      <x:c r="H25" s="66" t="n">
        <x:v>36</x:v>
      </x:c>
      <x:c r="I25" s="66" t="n">
        <x:v>4.2</x:v>
      </x:c>
      <x:c r="J25" s="66" t="n">
        <x:f>H25*I25</x:f>
        <x:v>151.20000000000002</x:v>
      </x:c>
      <x:c r="K25" s="66" t="n">
        <x:v>1</x:v>
      </x:c>
      <x:c r="L25" s="66" t="n">
        <x:f>G25*J25*K25</x:f>
        <x:v>241.92000000000004</x:v>
      </x:c>
    </x:row>
    <x:row r="26">
      <x:c r="A26" s="53" t="str">
        <x:v>1.6</x:v>
      </x:c>
      <x:c r="B26" s="53" t="str">
        <x:v>НР</x:v>
      </x:c>
      <x:c r="C26" s="53" t="str">
        <x:v>Накладные расходы</x:v>
      </x:c>
      <x:c r="D26" s="53" t="str">
        <x:v>%</x:v>
      </x:c>
      <x:c r="E26" s="66" t="n">
        <x:v>95</x:v>
      </x:c>
      <x:c r="F26" s="66" t="n">
        <x:v>1</x:v>
      </x:c>
      <x:c r="G26" s="66" t="n">
        <x:f>E26*F26</x:f>
        <x:v>95</x:v>
      </x:c>
      <x:c r="H26" s="66" t="str"/>
      <x:c r="I26" s="66" t="str"/>
      <x:c r="J26" s="66" t="n">
        <x:f>L21*G26/100</x:f>
        <x:v>67191.6</x:v>
      </x:c>
      <x:c r="K26" s="66" t="n">
        <x:v>1</x:v>
      </x:c>
      <x:c r="L26" s="66" t="n">
        <x:f>J26</x:f>
        <x:v>67191.6</x:v>
      </x:c>
    </x:row>
    <x:row r="27">
      <x:c r="A27" s="53" t="n">
        <x:v>2</x:v>
      </x:c>
      <x:c r="B27" s="53" t="str">
        <x:v>ГЭСН15-04-005-03</x:v>
      </x:c>
      <x:c r="C27" s="53" t="str">
        <x:v>Окраска водоэмульсионными составами по штукатурке</x:v>
      </x:c>
      <x:c r="D27" s="53" t="str">
        <x:v>100 м2</x:v>
      </x:c>
      <x:c r="E27" s="66" t="n">
        <x:v>2.4</x:v>
      </x:c>
      <x:c r="F27" s="66" t="n">
        <x:v>1</x:v>
      </x:c>
      <x:c r="G27" s="66" t="n">
        <x:f>E27*F27</x:f>
        <x:v>2.4</x:v>
      </x:c>
      <x:c r="H27" s="66" t="str"/>
      <x:c r="I27" s="66" t="str"/>
      <x:c r="J27" s="66" t="n">
        <x:f>L27/E27</x:f>
        <x:v>49263.850000000006</x:v>
      </x:c>
      <x:c r="K27" s="66" t="n">
        <x:v>1</x:v>
      </x:c>
      <x:c r="L27" s="66" t="n">
        <x:f>SUM(L28:L32)</x:f>
        <x:v>118233.24</x:v>
      </x:c>
    </x:row>
    <x:row r="28">
      <x:c r="A28" s="53" t="str">
        <x:v>2.1</x:v>
      </x:c>
      <x:c r="B28" s="53" t="str">
        <x:v>ОТ</x:v>
      </x:c>
      <x:c r="C28" s="53" t="str">
        <x:v>Оплата труда рабочих</x:v>
      </x:c>
      <x:c r="D28" s="53" t="str">
        <x:v>чел.-ч</x:v>
      </x:c>
      <x:c r="E28" s="66" t="n">
        <x:v>96.2</x:v>
      </x:c>
      <x:c r="F28" s="66" t="n">
        <x:v>1</x:v>
      </x:c>
      <x:c r="G28" s="66" t="n">
        <x:f>E28*F28</x:f>
        <x:v>96.2</x:v>
      </x:c>
      <x:c r="H28" s="66" t="str"/>
      <x:c r="I28" s="66" t="str"/>
      <x:c r="J28" s="66" t="n">
        <x:v>420</x:v>
      </x:c>
      <x:c r="K28" s="66" t="n">
        <x:v>1</x:v>
      </x:c>
      <x:c r="L28" s="66" t="n">
        <x:f>G28*J28*K28</x:f>
        <x:v>40404</x:v>
      </x:c>
    </x:row>
    <x:row r="29">
      <x:c r="A29" s="53" t="str">
        <x:v>2.2</x:v>
      </x:c>
      <x:c r="B29" s="53" t="str">
        <x:v>ЭМ</x:v>
      </x:c>
      <x:c r="C29" s="53" t="str">
        <x:v>Эксплуатация машин и механизмов</x:v>
      </x:c>
      <x:c r="D29" s="53" t="str">
        <x:v>маш.-ч</x:v>
      </x:c>
      <x:c r="E29" s="66" t="n">
        <x:v>3.4</x:v>
      </x:c>
      <x:c r="F29" s="66" t="n">
        <x:v>1</x:v>
      </x:c>
      <x:c r="G29" s="66" t="n">
        <x:f>E29*F29</x:f>
        <x:v>3.4</x:v>
      </x:c>
      <x:c r="H29" s="66" t="n">
        <x:v>280</x:v>
      </x:c>
      <x:c r="I29" s="66" t="n">
        <x:v>5.12</x:v>
      </x:c>
      <x:c r="J29" s="66" t="n">
        <x:f>H29*I29</x:f>
        <x:v>1433.6000000000001</x:v>
      </x:c>
      <x:c r="K29" s="66" t="n">
        <x:v>1</x:v>
      </x:c>
      <x:c r="L29" s="66" t="n">
        <x:f>G29*J29*K29</x:f>
        <x:v>4874.240000000001</x:v>
      </x:c>
    </x:row>
    <x:row r="30">
      <x:c r="A30" s="53" t="str">
        <x:v>2.3</x:v>
      </x:c>
      <x:c r="B30" s="53" t="str">
        <x:v>101-9871</x:v>
      </x:c>
      <x:c r="C30" s="53" t="str">
        <x:v>Краска водоэмульсионная интерьерная</x:v>
      </x:c>
      <x:c r="D30" s="53" t="str">
        <x:v>кг</x:v>
      </x:c>
      <x:c r="E30" s="66" t="n">
        <x:v>58</x:v>
      </x:c>
      <x:c r="F30" s="66" t="n">
        <x:v>1</x:v>
      </x:c>
      <x:c r="G30" s="66" t="n">
        <x:f>E30*F30</x:f>
        <x:v>58</x:v>
      </x:c>
      <x:c r="H30" s="66" t="n">
        <x:v>112</x:v>
      </x:c>
      <x:c r="I30" s="66" t="n">
        <x:v>4.1</x:v>
      </x:c>
      <x:c r="J30" s="66" t="n">
        <x:f>H30*I30</x:f>
        <x:v>459.19999999999993</x:v>
      </x:c>
      <x:c r="K30" s="66" t="n">
        <x:v>1</x:v>
      </x:c>
      <x:c r="L30" s="66" t="n">
        <x:f>G30*J30*K30</x:f>
        <x:v>26633.599999999995</x:v>
      </x:c>
    </x:row>
    <x:row r="31">
      <x:c r="A31" s="53" t="str">
        <x:v>2.4</x:v>
      </x:c>
      <x:c r="B31" s="53" t="str">
        <x:v>101-0632</x:v>
      </x:c>
      <x:c r="C31" s="53" t="str">
        <x:v>Грунтовка акриловая</x:v>
      </x:c>
      <x:c r="D31" s="53" t="str">
        <x:v>кг</x:v>
      </x:c>
      <x:c r="E31" s="66" t="n">
        <x:v>22</x:v>
      </x:c>
      <x:c r="F31" s="66" t="n">
        <x:v>1</x:v>
      </x:c>
      <x:c r="G31" s="66" t="n">
        <x:f>E31*F31</x:f>
        <x:v>22</x:v>
      </x:c>
      <x:c r="H31" s="66" t="n">
        <x:v>88</x:v>
      </x:c>
      <x:c r="I31" s="66" t="n">
        <x:v>4.1</x:v>
      </x:c>
      <x:c r="J31" s="66" t="n">
        <x:f>H31*I31</x:f>
        <x:v>360.79999999999995</x:v>
      </x:c>
      <x:c r="K31" s="66" t="n">
        <x:v>1</x:v>
      </x:c>
      <x:c r="L31" s="66" t="n">
        <x:f>G31*J31*K31</x:f>
        <x:v>7937.5999999999985</x:v>
      </x:c>
    </x:row>
    <x:row r="32">
      <x:c r="A32" s="53" t="str">
        <x:v>2.5</x:v>
      </x:c>
      <x:c r="B32" s="53" t="str">
        <x:v>НР</x:v>
      </x:c>
      <x:c r="C32" s="53" t="str">
        <x:v>Накладные расходы</x:v>
      </x:c>
      <x:c r="D32" s="53" t="str">
        <x:v>%</x:v>
      </x:c>
      <x:c r="E32" s="66" t="n">
        <x:v>95</x:v>
      </x:c>
      <x:c r="F32" s="66" t="n">
        <x:v>1</x:v>
      </x:c>
      <x:c r="G32" s="66" t="n">
        <x:f>E32*F32</x:f>
        <x:v>95</x:v>
      </x:c>
      <x:c r="H32" s="66" t="str"/>
      <x:c r="I32" s="66" t="str"/>
      <x:c r="J32" s="66" t="n">
        <x:f>L28*G32/100</x:f>
        <x:v>38383.8</x:v>
      </x:c>
      <x:c r="K32" s="66" t="n">
        <x:v>1</x:v>
      </x:c>
      <x:c r="L32" s="66" t="n">
        <x:f>J32</x:f>
        <x:v>38383.8</x:v>
      </x:c>
    </x:row>
    <x:row r="33">
      <x:c r="A33" s="53" t="n">
        <x:v>3</x:v>
      </x:c>
      <x:c r="B33" s="53" t="str">
        <x:v>ГЭСН15-06-001-01</x:v>
      </x:c>
      <x:c r="C33" s="53" t="str">
        <x:v>Устройство покрытий из керамических плиток</x:v>
      </x:c>
      <x:c r="D33" s="53" t="str">
        <x:v>100 м2</x:v>
      </x:c>
      <x:c r="E33" s="66" t="n">
        <x:v>0.45</x:v>
      </x:c>
      <x:c r="F33" s="66" t="n">
        <x:v>1</x:v>
      </x:c>
      <x:c r="G33" s="66" t="n">
        <x:f>E33*F33</x:f>
        <x:v>0.45</x:v>
      </x:c>
      <x:c r="H33" s="66" t="str"/>
      <x:c r="I33" s="66" t="str"/>
      <x:c r="J33" s="66" t="n">
        <x:f>L33/E33</x:f>
        <x:v>500157.77777777775</x:v>
      </x:c>
      <x:c r="K33" s="66" t="n">
        <x:v>1</x:v>
      </x:c>
      <x:c r="L33" s="66" t="n">
        <x:f>SUM(L34:L37)</x:f>
        <x:v>225071</x:v>
      </x:c>
    </x:row>
    <x:row r="34">
      <x:c r="A34" s="53" t="str">
        <x:v>3.1</x:v>
      </x:c>
      <x:c r="B34" s="53" t="str">
        <x:v>ОТ</x:v>
      </x:c>
      <x:c r="C34" s="53" t="str">
        <x:v>Оплата труда рабочих</x:v>
      </x:c>
      <x:c r="D34" s="53" t="str">
        <x:v>чел.-ч</x:v>
      </x:c>
      <x:c r="E34" s="66" t="n">
        <x:v>74</x:v>
      </x:c>
      <x:c r="F34" s="66" t="n">
        <x:v>1</x:v>
      </x:c>
      <x:c r="G34" s="66" t="n">
        <x:f>E34*F34</x:f>
        <x:v>74</x:v>
      </x:c>
      <x:c r="H34" s="66" t="str"/>
      <x:c r="I34" s="66" t="str"/>
      <x:c r="J34" s="66" t="n">
        <x:v>430</x:v>
      </x:c>
      <x:c r="K34" s="66" t="n">
        <x:v>1</x:v>
      </x:c>
      <x:c r="L34" s="66" t="n">
        <x:f>G34*J34*K34</x:f>
        <x:v>31820</x:v>
      </x:c>
    </x:row>
    <x:row r="35">
      <x:c r="A35" s="53" t="str">
        <x:v>3.2</x:v>
      </x:c>
      <x:c r="B35" s="53" t="str">
        <x:v>101-9231</x:v>
      </x:c>
      <x:c r="C35" s="53" t="str">
        <x:v>Плитка керамическая напольная</x:v>
      </x:c>
      <x:c r="D35" s="53" t="str">
        <x:v>м2</x:v>
      </x:c>
      <x:c r="E35" s="66" t="n">
        <x:v>47.5</x:v>
      </x:c>
      <x:c r="F35" s="66" t="n">
        <x:v>1</x:v>
      </x:c>
      <x:c r="G35" s="66" t="n">
        <x:f>E35*F35</x:f>
        <x:v>47.5</x:v>
      </x:c>
      <x:c r="H35" s="66" t="n">
        <x:v>720</x:v>
      </x:c>
      <x:c r="I35" s="66" t="n">
        <x:v>4.3</x:v>
      </x:c>
      <x:c r="J35" s="66" t="n">
        <x:f>H35*I35</x:f>
        <x:v>3096</x:v>
      </x:c>
      <x:c r="K35" s="66" t="n">
        <x:v>1</x:v>
      </x:c>
      <x:c r="L35" s="66" t="n">
        <x:f>G35*J35*K35</x:f>
        <x:v>147060</x:v>
      </x:c>
    </x:row>
    <x:row r="36">
      <x:c r="A36" s="53" t="str">
        <x:v>3.3</x:v>
      </x:c>
      <x:c r="B36" s="53" t="str">
        <x:v>101-9981</x:v>
      </x:c>
      <x:c r="C36" s="53" t="str">
        <x:v>Клей плиточный</x:v>
      </x:c>
      <x:c r="D36" s="53" t="str">
        <x:v>кг</x:v>
      </x:c>
      <x:c r="E36" s="66" t="n">
        <x:v>240</x:v>
      </x:c>
      <x:c r="F36" s="66" t="n">
        <x:v>1</x:v>
      </x:c>
      <x:c r="G36" s="66" t="n">
        <x:f>E36*F36</x:f>
        <x:v>240</x:v>
      </x:c>
      <x:c r="H36" s="66" t="n">
        <x:v>32</x:v>
      </x:c>
      <x:c r="I36" s="66" t="n">
        <x:v>4.15</x:v>
      </x:c>
      <x:c r="J36" s="66" t="n">
        <x:f>H36*I36</x:f>
        <x:v>132.8</x:v>
      </x:c>
      <x:c r="K36" s="66" t="n">
        <x:v>1</x:v>
      </x:c>
      <x:c r="L36" s="66" t="n">
        <x:f>G36*J36*K36</x:f>
        <x:v>31872.000000000004</x:v>
      </x:c>
    </x:row>
    <x:row r="37">
      <x:c r="A37" s="53" t="str">
        <x:v>3.4</x:v>
      </x:c>
      <x:c r="B37" s="53" t="str">
        <x:v>СП</x:v>
      </x:c>
      <x:c r="C37" s="53" t="str">
        <x:v>Сметная прибыль</x:v>
      </x:c>
      <x:c r="D37" s="53" t="str">
        <x:v>%</x:v>
      </x:c>
      <x:c r="E37" s="66" t="n">
        <x:v>45</x:v>
      </x:c>
      <x:c r="F37" s="66" t="n">
        <x:v>1</x:v>
      </x:c>
      <x:c r="G37" s="66" t="n">
        <x:f>E37*F37</x:f>
        <x:v>45</x:v>
      </x:c>
      <x:c r="H37" s="66" t="str"/>
      <x:c r="I37" s="66" t="str"/>
      <x:c r="J37" s="66" t="n">
        <x:f>L34*G37/100</x:f>
        <x:v>14319</x:v>
      </x:c>
      <x:c r="K37" s="66" t="n">
        <x:v>1</x:v>
      </x:c>
      <x:c r="L37" s="66" t="n">
        <x:f>J37</x:f>
        <x:v>14319</x:v>
      </x:c>
    </x:row>
    <x:row r="38">
      <x:c r="A38" s="62" t="str">
        <x:v>ИТОГО по смете</x:v>
      </x:c>
      <x:c r="B38" s="62" t="str"/>
      <x:c r="C38" s="62" t="str"/>
      <x:c r="D38" s="62" t="str"/>
      <x:c r="E38" s="67" t="str"/>
      <x:c r="F38" s="67" t="str"/>
      <x:c r="G38" s="67" t="str"/>
      <x:c r="H38" s="67" t="str"/>
      <x:c r="I38" s="67" t="str"/>
      <x:c r="J38" s="67" t="str"/>
      <x:c r="K38" s="67" t="str"/>
      <x:c r="L38" s="67" t="n">
        <x:f>SUM(L20,L27,L33)</x:f>
        <x:v>571715.66</x:v>
      </x:c>
    </x:row>
    <x:row r="39">
      <x:c r="A39" s="62" t="str">
        <x:v>в том числе оплата труда (ОТ)</x:v>
      </x:c>
      <x:c r="B39" s="62" t="str"/>
      <x:c r="C39" s="62" t="str"/>
      <x:c r="D39" s="62" t="str"/>
      <x:c r="E39" s="67" t="str"/>
      <x:c r="F39" s="67" t="str"/>
      <x:c r="G39" s="67" t="str"/>
      <x:c r="H39" s="67" t="str"/>
      <x:c r="I39" s="67" t="str"/>
      <x:c r="J39" s="67" t="str"/>
      <x:c r="K39" s="67" t="str"/>
      <x:c r="L39" s="67" t="n">
        <x:f>SUMIF(B20:B37,"ОТ",L20:L37)</x:f>
        <x:v>142952</x:v>
      </x:c>
    </x:row>
    <x:row r="40">
      <x:c r="A40" s="62" t="str">
        <x:v>эксплуатация машин и механизмов (ЭМ)</x:v>
      </x:c>
      <x:c r="B40" s="62" t="str"/>
      <x:c r="C40" s="62" t="str"/>
      <x:c r="D40" s="62" t="str"/>
      <x:c r="E40" s="67" t="str"/>
      <x:c r="F40" s="67" t="str"/>
      <x:c r="G40" s="67" t="str"/>
      <x:c r="H40" s="67" t="str"/>
      <x:c r="I40" s="67" t="str"/>
      <x:c r="J40" s="67" t="str"/>
      <x:c r="K40" s="67" t="str"/>
      <x:c r="L40" s="67" t="n">
        <x:f>SUMIF(B20:B37,"ЭМ",L20:L37)</x:f>
        <x:v>18800.640000000003</x:v>
      </x:c>
    </x:row>
    <x:row r="41">
      <x:c r="A41" s="62" t="str">
        <x:v>оплата труда машинистов (ОТм)</x:v>
      </x:c>
      <x:c r="B41" s="62" t="str"/>
      <x:c r="C41" s="62" t="str"/>
      <x:c r="D41" s="62" t="str"/>
      <x:c r="E41" s="67" t="str"/>
      <x:c r="F41" s="67" t="str"/>
      <x:c r="G41" s="67" t="str"/>
      <x:c r="H41" s="67" t="str"/>
      <x:c r="I41" s="67" t="str"/>
      <x:c r="J41" s="67" t="str"/>
      <x:c r="K41" s="67" t="str"/>
      <x:c r="L41" s="67" t="n">
        <x:f>SUMIF(B20:B37,"ОТм",L20:L37)</x:f>
        <x:v>2652</x:v>
      </x:c>
    </x:row>
    <x:row r="42">
      <x:c r="A42" s="62" t="str">
        <x:v>материальные ресурсы</x:v>
      </x:c>
      <x:c r="B42" s="62" t="str"/>
      <x:c r="C42" s="62" t="str"/>
      <x:c r="D42" s="62" t="str"/>
      <x:c r="E42" s="67" t="str"/>
      <x:c r="F42" s="67" t="str"/>
      <x:c r="G42" s="67" t="str"/>
      <x:c r="H42" s="67" t="str"/>
      <x:c r="I42" s="67" t="str"/>
      <x:c r="J42" s="67" t="str"/>
      <x:c r="K42" s="67" t="str"/>
      <x:c r="L42" s="67" t="n">
        <x:f>L38-L39-L40-L41</x:f>
        <x:v>407311.02</x:v>
      </x:c>
    </x:row>
    <x:row r="43">
      <x:c r="A43" s="62" t="str">
        <x:v>ВСЕГО сметная стоимость</x:v>
      </x:c>
      <x:c r="B43" s="62" t="str"/>
      <x:c r="C43" s="62" t="str"/>
      <x:c r="D43" s="62" t="str"/>
      <x:c r="E43" s="67" t="str"/>
      <x:c r="F43" s="67" t="str"/>
      <x:c r="G43" s="67" t="str"/>
      <x:c r="H43" s="67" t="str"/>
      <x:c r="I43" s="67" t="str"/>
      <x:c r="J43" s="67" t="str"/>
      <x:c r="K43" s="67" t="str"/>
      <x:c r="L43" s="67" t="n">
        <x:f>L38</x:f>
        <x:v>571715.66</x:v>
      </x:c>
    </x:row>
    <x:row r="46">
      <x:c r="A46" s="73" t="str">
        <x:v>Примечание: форма подготовлена как редактируемый шаблон на основе рекомендуемого образца приложения №3 к Методике 421/пр. Перед сдачей официальной сметы проверьте требования заказчика и актуальную редакцию Методики.</x:v>
      </x:c>
      <x:c r="B46" s="73" t="str"/>
      <x:c r="C46" s="73" t="str"/>
      <x:c r="D46" s="73" t="str"/>
      <x:c r="E46" s="73" t="str"/>
      <x:c r="F46" s="73" t="str"/>
      <x:c r="G46" s="73" t="str"/>
      <x:c r="H46" s="73" t="str"/>
      <x:c r="I46" s="73" t="str"/>
      <x:c r="J46" s="73" t="str"/>
      <x:c r="K46" s="73" t="str"/>
      <x:c r="L46" s="73" t="str"/>
    </x:row>
    <x:row r="47">
      <x:c r="A47" s="78" t="str">
        <x:v>Источник: https://www.consultant.ru/document/cons_doc_LAW_425626/49aee78fe155307fdbd363e8962e4e737ea8ae2f/</x:v>
      </x:c>
      <x:c r="B47" s="78" t="str"/>
      <x:c r="C47" s="78" t="str"/>
      <x:c r="D47" s="78" t="str"/>
      <x:c r="E47" s="78" t="str"/>
      <x:c r="F47" s="78" t="str"/>
      <x:c r="G47" s="78" t="str"/>
      <x:c r="H47" s="78" t="str"/>
      <x:c r="I47" s="78" t="str"/>
      <x:c r="J47" s="78" t="str"/>
      <x:c r="K47" s="78" t="str"/>
      <x:c r="L47" s="78" t="str"/>
    </x:row>
  </x:sheetData>
  <x:mergeCells>
    <x:mergeCell ref="A1:L1"/>
    <x:mergeCell ref="A2:L2"/>
    <x:mergeCell ref="A14:L14"/>
    <x:mergeCell ref="A4:B4"/>
    <x:mergeCell ref="C4:F4"/>
    <x:mergeCell ref="H4:I4"/>
    <x:mergeCell ref="J4:L4"/>
    <x:mergeCell ref="A5:B5"/>
    <x:mergeCell ref="C5:F5"/>
    <x:mergeCell ref="H5:I5"/>
    <x:mergeCell ref="J5:L5"/>
    <x:mergeCell ref="A6:B6"/>
    <x:mergeCell ref="C6:F6"/>
    <x:mergeCell ref="H6:I6"/>
    <x:mergeCell ref="J6:L6"/>
    <x:mergeCell ref="A7:B7"/>
    <x:mergeCell ref="C7:F7"/>
    <x:mergeCell ref="H7:I7"/>
    <x:mergeCell ref="J7:L7"/>
    <x:mergeCell ref="A8:B8"/>
    <x:mergeCell ref="C8:F8"/>
    <x:mergeCell ref="H8:I8"/>
    <x:mergeCell ref="J8:L8"/>
    <x:mergeCell ref="A9:B9"/>
    <x:mergeCell ref="C9:F9"/>
    <x:mergeCell ref="H9:I9"/>
    <x:mergeCell ref="J9:L9"/>
    <x:mergeCell ref="A10:B10"/>
    <x:mergeCell ref="C10:F10"/>
    <x:mergeCell ref="H10:I10"/>
    <x:mergeCell ref="J10:L10"/>
    <x:mergeCell ref="A11:B11"/>
    <x:mergeCell ref="C11:F11"/>
    <x:mergeCell ref="H11:I11"/>
    <x:mergeCell ref="J11:L11"/>
    <x:mergeCell ref="A15:A17"/>
    <x:mergeCell ref="B15:B17"/>
    <x:mergeCell ref="C15:C17"/>
    <x:mergeCell ref="D15:D17"/>
    <x:mergeCell ref="E15:G15"/>
    <x:mergeCell ref="H15:L15"/>
    <x:mergeCell ref="E16:E17"/>
    <x:mergeCell ref="F16:F17"/>
    <x:mergeCell ref="G16:G17"/>
    <x:mergeCell ref="H16:H17"/>
    <x:mergeCell ref="I16:I17"/>
    <x:mergeCell ref="J16:J17"/>
    <x:mergeCell ref="K16:K17"/>
    <x:mergeCell ref="L16:L17"/>
    <x:mergeCell ref="A19:L19"/>
    <x:mergeCell ref="A46:L46"/>
    <x:mergeCell ref="A47:L47"/>
  </x:mergeCells>
  <x:pageMargins left="0.7" right="0.7" top="0.75" bottom="0.75" header="0.3" footer="0.3"/>
</x:worksheet>
</file>